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806" firstSheet="1" activeTab="1"/>
  </bookViews>
  <sheets>
    <sheet name="Протокол для судей" sheetId="8" state="hidden" r:id="rId1"/>
    <sheet name="Сводный протокол" sheetId="11" r:id="rId2"/>
  </sheets>
  <calcPr calcId="145621" calcMode="manual"/>
</workbook>
</file>

<file path=xl/calcChain.xml><?xml version="1.0" encoding="utf-8"?>
<calcChain xmlns="http://schemas.openxmlformats.org/spreadsheetml/2006/main">
  <c r="I16" i="11" l="1"/>
  <c r="I15" i="11"/>
  <c r="I13" i="11" l="1"/>
  <c r="I6" i="11"/>
  <c r="I8" i="11"/>
  <c r="I10" i="11"/>
  <c r="I7" i="11"/>
  <c r="I14" i="11"/>
  <c r="I12" i="11"/>
  <c r="I11" i="11"/>
  <c r="I9" i="11"/>
  <c r="C5" i="11" l="1"/>
  <c r="D5" i="11"/>
  <c r="E5" i="11"/>
  <c r="B5" i="11"/>
  <c r="B13" i="11"/>
  <c r="C13" i="11"/>
  <c r="D13" i="11"/>
  <c r="E13" i="11"/>
  <c r="B6" i="11"/>
  <c r="C6" i="11"/>
  <c r="D6" i="11"/>
  <c r="E6" i="11"/>
  <c r="B8" i="11"/>
  <c r="C8" i="11"/>
  <c r="D8" i="11"/>
  <c r="E8" i="11"/>
  <c r="B10" i="11"/>
  <c r="C10" i="11"/>
  <c r="D10" i="11"/>
  <c r="E10" i="11"/>
  <c r="B7" i="11"/>
  <c r="C7" i="11"/>
  <c r="D7" i="11"/>
  <c r="E7" i="11"/>
  <c r="B14" i="11"/>
  <c r="C14" i="11"/>
  <c r="D14" i="11"/>
  <c r="E14" i="11"/>
  <c r="B12" i="11"/>
  <c r="C12" i="11"/>
  <c r="D12" i="11"/>
  <c r="E12" i="11"/>
  <c r="B11" i="11"/>
  <c r="C11" i="11"/>
  <c r="D11" i="11"/>
  <c r="E11" i="11"/>
  <c r="C9" i="11"/>
  <c r="D9" i="11"/>
  <c r="E9" i="11"/>
  <c r="B9" i="11"/>
</calcChain>
</file>

<file path=xl/sharedStrings.xml><?xml version="1.0" encoding="utf-8"?>
<sst xmlns="http://schemas.openxmlformats.org/spreadsheetml/2006/main" count="102" uniqueCount="67">
  <si>
    <t>№ п/п</t>
  </si>
  <si>
    <t>Образовательная организация</t>
  </si>
  <si>
    <t>Сумма баллов</t>
  </si>
  <si>
    <t>Муниципальное бюджетное учреждение дополнительного образования
 «Станция юных туристов г. Челябинска»</t>
  </si>
  <si>
    <t>Сбор детского туристско-краеведческого актива
«Из дальних странствий возвратясь...»</t>
  </si>
  <si>
    <t>20 января 2021г.</t>
  </si>
  <si>
    <t>МБУДО «СЮТур г.Челябинска», ул. Кудрявцева, 36</t>
  </si>
  <si>
    <t>Место</t>
  </si>
  <si>
    <t>1 судья</t>
  </si>
  <si>
    <t>2 судья</t>
  </si>
  <si>
    <t>3 судья</t>
  </si>
  <si>
    <t>Максимальное количество баллов:</t>
  </si>
  <si>
    <t>Судья   ______________________ /_______________________________/</t>
  </si>
  <si>
    <t>МБУ ДО «ЦВР «Истоки» г. Челябинска»</t>
  </si>
  <si>
    <t>Голенков Сергей Григорьевич</t>
  </si>
  <si>
    <t>Протокол конкурса видеороликов</t>
  </si>
  <si>
    <t>Ф.И.О. автора, авторов или коллектива</t>
  </si>
  <si>
    <t>Объединение юных туристов «Феникс»</t>
  </si>
  <si>
    <t>Сплав по рекам Южного Урала</t>
  </si>
  <si>
    <t>Продолжительность видеоролика не более 5 минут. 
Выбор программы, с помощью которой будет создаваться видеоролик, не ограничивается. 
Тема – детский туризм (например, деятельность туристско-краеведческого объединения, презентация о походе, достижения в спортивном туризме и пр.). 
Видеоролик должен быть сделан в 2019/2020 учебном году или в период летних каникул 2020 г. 
Количество участников от образовательной организации не ограничивается. Видеоролик должен быть записан в формате mp4.</t>
  </si>
  <si>
    <t>Название видео</t>
  </si>
  <si>
    <t>Соответствие сюжета выбранной теме</t>
  </si>
  <si>
    <t>Информационная насыщенность</t>
  </si>
  <si>
    <t>Эстетичность оформления, соответствие цветового решения теме работы</t>
  </si>
  <si>
    <t>Оригинальность идеи</t>
  </si>
  <si>
    <t>Использование графики, анимации, ее уместность и соответствие содержанию работы</t>
  </si>
  <si>
    <t>Использование звукового сопровождения</t>
  </si>
  <si>
    <t>Соблюдение регламента</t>
  </si>
  <si>
    <t>Имеется список источников информации (либо титры, содержащие источники)</t>
  </si>
  <si>
    <t>Текстовая и графическая информация не имеет наложений</t>
  </si>
  <si>
    <t>Время воспроизведения кадров правильно подобрано (нет слишком коротких и слишком «затянутых»)</t>
  </si>
  <si>
    <t xml:space="preserve">Аудио проигрывается.
Видео просматривается </t>
  </si>
  <si>
    <t>3 балла</t>
  </si>
  <si>
    <t>1 балл</t>
  </si>
  <si>
    <t>МАОУ «СОШ № 137 г.Челябинска»</t>
  </si>
  <si>
    <t>Юмагулова Лариса Фуатовна</t>
  </si>
  <si>
    <t>Руководитель</t>
  </si>
  <si>
    <t>Рыбина Виктория Игоревна</t>
  </si>
  <si>
    <t>Наша активная жизнь</t>
  </si>
  <si>
    <t>Наш спортивный год</t>
  </si>
  <si>
    <t xml:space="preserve"> «Эдельвейс»,  «Звезда»</t>
  </si>
  <si>
    <t>МАОУ «СОШ № 21 г.Челябинска»</t>
  </si>
  <si>
    <t>ТКО МАОУ «СОШ № 21 г.Челябинска»</t>
  </si>
  <si>
    <t>Гильманов Роман Вадимович</t>
  </si>
  <si>
    <t>Ты сможешь</t>
  </si>
  <si>
    <t>Космакова Виктория, Овчиникова Диана</t>
  </si>
  <si>
    <t>Осипова Александра Борисовна</t>
  </si>
  <si>
    <t>Если бы у каждого сплава был свой трейлер</t>
  </si>
  <si>
    <t>Лескова Светлана</t>
  </si>
  <si>
    <t>Наш Рай</t>
  </si>
  <si>
    <t>Река Ай в лицах</t>
  </si>
  <si>
    <t>Кафимов Эдуард</t>
  </si>
  <si>
    <t>Аверина Елена Александровна</t>
  </si>
  <si>
    <t>МАУДО ЦДЮТур «Космос»</t>
  </si>
  <si>
    <t>Пашнина Светлана Алексеевна</t>
  </si>
  <si>
    <t>Волегов Кирилл</t>
  </si>
  <si>
    <t xml:space="preserve">Мое ощущение похода </t>
  </si>
  <si>
    <t>Усова Антонина, Дубонос Александра</t>
  </si>
  <si>
    <t>Поход 1 к.с. По Южному Уралу</t>
  </si>
  <si>
    <t>Швед Валентина Анатольевна</t>
  </si>
  <si>
    <t>Сводный протокол конкурса видеороликов</t>
  </si>
  <si>
    <t>Кочетов Евгений Анатольевич</t>
  </si>
  <si>
    <t>Поход на Таганай. Сентябрь 2019-го.</t>
  </si>
  <si>
    <t>Маковкина Юлия Владимировна</t>
  </si>
  <si>
    <t>Поход на остров Веры, 01.02.2020.</t>
  </si>
  <si>
    <t>вне конкурса</t>
  </si>
  <si>
    <t>МАОУ «СОШ № 36 г.Челябинска»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</si>
</sst>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zoomScale="80" zoomScaleNormal="80" workbookViewId="0">
      <selection activeCell="A20" sqref="A20:R20"/>
    </sheetView>
  </sheetViews>
  <sheetFormatPr defaultRowHeight="15" x14ac:dyDescent="0.25"/>
  <cols>
    <col min="1" max="1" width="5.28515625" style="2" customWidth="1"/>
    <col min="2" max="2" width="19.42578125" style="2" customWidth="1"/>
    <col min="3" max="3" width="21" style="2" customWidth="1"/>
    <col min="4" max="4" width="18.7109375" style="2" customWidth="1"/>
    <col min="5" max="5" width="26.28515625" style="2" customWidth="1"/>
    <col min="6" max="18" width="9" style="2" customWidth="1"/>
    <col min="19" max="16384" width="9.140625" style="2"/>
  </cols>
  <sheetData>
    <row r="1" spans="1:18" ht="33.75" customHeight="1" x14ac:dyDescent="0.25">
      <c r="A1" s="26" t="s">
        <v>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8" ht="33.75" customHeight="1" x14ac:dyDescent="0.3">
      <c r="A2" s="27" t="s">
        <v>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18" ht="22.5" customHeight="1" x14ac:dyDescent="0.25">
      <c r="A3" s="28" t="s">
        <v>15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18" ht="74.25" customHeight="1" x14ac:dyDescent="0.25">
      <c r="A4" s="29" t="s">
        <v>19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1:18" s="4" customFormat="1" ht="18.75" customHeight="1" x14ac:dyDescent="0.25">
      <c r="A5" s="30" t="s">
        <v>5</v>
      </c>
      <c r="B5" s="30"/>
      <c r="C5" s="3"/>
      <c r="D5" s="31" t="s">
        <v>6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1:18" ht="181.5" customHeight="1" x14ac:dyDescent="0.25">
      <c r="A6" s="1" t="s">
        <v>0</v>
      </c>
      <c r="B6" s="1" t="s">
        <v>1</v>
      </c>
      <c r="C6" s="1" t="s">
        <v>16</v>
      </c>
      <c r="D6" s="1" t="s">
        <v>36</v>
      </c>
      <c r="E6" s="1" t="s">
        <v>20</v>
      </c>
      <c r="F6" s="7" t="s">
        <v>21</v>
      </c>
      <c r="G6" s="7" t="s">
        <v>22</v>
      </c>
      <c r="H6" s="7" t="s">
        <v>23</v>
      </c>
      <c r="I6" s="7" t="s">
        <v>24</v>
      </c>
      <c r="J6" s="7" t="s">
        <v>25</v>
      </c>
      <c r="K6" s="7" t="s">
        <v>26</v>
      </c>
      <c r="L6" s="7" t="s">
        <v>27</v>
      </c>
      <c r="M6" s="7" t="s">
        <v>28</v>
      </c>
      <c r="N6" s="7" t="s">
        <v>31</v>
      </c>
      <c r="O6" s="7" t="s">
        <v>29</v>
      </c>
      <c r="P6" s="7" t="s">
        <v>30</v>
      </c>
      <c r="Q6" s="18" t="s">
        <v>2</v>
      </c>
      <c r="R6" s="20" t="s">
        <v>7</v>
      </c>
    </row>
    <row r="7" spans="1:18" s="9" customFormat="1" ht="19.5" customHeight="1" x14ac:dyDescent="0.2">
      <c r="A7" s="22" t="s">
        <v>11</v>
      </c>
      <c r="B7" s="23"/>
      <c r="C7" s="23"/>
      <c r="D7" s="23"/>
      <c r="E7" s="24"/>
      <c r="F7" s="8" t="s">
        <v>32</v>
      </c>
      <c r="G7" s="8" t="s">
        <v>32</v>
      </c>
      <c r="H7" s="8" t="s">
        <v>32</v>
      </c>
      <c r="I7" s="8" t="s">
        <v>33</v>
      </c>
      <c r="J7" s="8" t="s">
        <v>32</v>
      </c>
      <c r="K7" s="8" t="s">
        <v>33</v>
      </c>
      <c r="L7" s="8" t="s">
        <v>33</v>
      </c>
      <c r="M7" s="8" t="s">
        <v>33</v>
      </c>
      <c r="N7" s="8" t="s">
        <v>33</v>
      </c>
      <c r="O7" s="8" t="s">
        <v>33</v>
      </c>
      <c r="P7" s="8" t="s">
        <v>33</v>
      </c>
      <c r="Q7" s="19"/>
      <c r="R7" s="21"/>
    </row>
    <row r="8" spans="1:18" ht="55.5" customHeight="1" x14ac:dyDescent="0.25">
      <c r="A8" s="1">
        <v>1</v>
      </c>
      <c r="B8" s="10" t="s">
        <v>13</v>
      </c>
      <c r="C8" s="10" t="s">
        <v>17</v>
      </c>
      <c r="D8" s="10" t="s">
        <v>14</v>
      </c>
      <c r="E8" s="10" t="s">
        <v>18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6"/>
    </row>
    <row r="9" spans="1:18" ht="55.5" customHeight="1" x14ac:dyDescent="0.25">
      <c r="A9" s="1">
        <v>2</v>
      </c>
      <c r="B9" s="10" t="s">
        <v>34</v>
      </c>
      <c r="C9" s="11" t="s">
        <v>37</v>
      </c>
      <c r="D9" s="1" t="s">
        <v>35</v>
      </c>
      <c r="E9" s="1" t="s">
        <v>38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6"/>
    </row>
    <row r="10" spans="1:18" ht="55.5" customHeight="1" x14ac:dyDescent="0.25">
      <c r="A10" s="1">
        <v>3</v>
      </c>
      <c r="B10" s="10" t="s">
        <v>34</v>
      </c>
      <c r="C10" s="11" t="s">
        <v>40</v>
      </c>
      <c r="D10" s="1" t="s">
        <v>35</v>
      </c>
      <c r="E10" s="1" t="s">
        <v>39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6"/>
    </row>
    <row r="11" spans="1:18" ht="55.5" customHeight="1" x14ac:dyDescent="0.25">
      <c r="A11" s="1">
        <v>4</v>
      </c>
      <c r="B11" s="10" t="s">
        <v>41</v>
      </c>
      <c r="C11" s="10" t="s">
        <v>42</v>
      </c>
      <c r="D11" s="1" t="s">
        <v>43</v>
      </c>
      <c r="E11" s="10" t="s">
        <v>44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6"/>
    </row>
    <row r="12" spans="1:18" ht="55.5" customHeight="1" x14ac:dyDescent="0.25">
      <c r="A12" s="1">
        <v>5</v>
      </c>
      <c r="B12" s="10" t="s">
        <v>34</v>
      </c>
      <c r="C12" s="10" t="s">
        <v>45</v>
      </c>
      <c r="D12" s="10" t="s">
        <v>46</v>
      </c>
      <c r="E12" s="10" t="s">
        <v>47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6"/>
    </row>
    <row r="13" spans="1:18" ht="55.5" customHeight="1" x14ac:dyDescent="0.25">
      <c r="A13" s="1">
        <v>6</v>
      </c>
      <c r="B13" s="10" t="s">
        <v>34</v>
      </c>
      <c r="C13" s="10" t="s">
        <v>48</v>
      </c>
      <c r="D13" s="10" t="s">
        <v>46</v>
      </c>
      <c r="E13" s="10" t="s">
        <v>49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6"/>
    </row>
    <row r="14" spans="1:18" ht="55.5" customHeight="1" x14ac:dyDescent="0.25">
      <c r="A14" s="1">
        <v>7</v>
      </c>
      <c r="B14" s="10" t="s">
        <v>53</v>
      </c>
      <c r="C14" s="10" t="s">
        <v>51</v>
      </c>
      <c r="D14" s="1" t="s">
        <v>52</v>
      </c>
      <c r="E14" s="10" t="s">
        <v>50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6"/>
    </row>
    <row r="15" spans="1:18" ht="55.5" customHeight="1" x14ac:dyDescent="0.25">
      <c r="A15" s="1">
        <v>8</v>
      </c>
      <c r="B15" s="10" t="s">
        <v>53</v>
      </c>
      <c r="C15" s="10" t="s">
        <v>57</v>
      </c>
      <c r="D15" s="1" t="s">
        <v>54</v>
      </c>
      <c r="E15" s="10" t="s">
        <v>58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6"/>
    </row>
    <row r="16" spans="1:18" ht="55.5" customHeight="1" x14ac:dyDescent="0.25">
      <c r="A16" s="1">
        <v>9</v>
      </c>
      <c r="B16" s="10" t="s">
        <v>53</v>
      </c>
      <c r="C16" s="10" t="s">
        <v>55</v>
      </c>
      <c r="D16" s="1" t="s">
        <v>59</v>
      </c>
      <c r="E16" s="10" t="s">
        <v>56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6"/>
    </row>
    <row r="17" spans="1:18" ht="39.75" customHeight="1" x14ac:dyDescent="0.25">
      <c r="A17" s="1">
        <v>10</v>
      </c>
      <c r="B17" s="1" t="s">
        <v>66</v>
      </c>
      <c r="C17" s="15" t="s">
        <v>61</v>
      </c>
      <c r="D17" s="1" t="s">
        <v>61</v>
      </c>
      <c r="E17" s="15" t="s">
        <v>62</v>
      </c>
      <c r="F17" s="32" t="s">
        <v>65</v>
      </c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</row>
    <row r="18" spans="1:18" ht="39.75" customHeight="1" x14ac:dyDescent="0.25">
      <c r="A18" s="1">
        <v>11</v>
      </c>
      <c r="B18" s="1" t="s">
        <v>66</v>
      </c>
      <c r="C18" s="15" t="s">
        <v>63</v>
      </c>
      <c r="D18" s="1" t="s">
        <v>61</v>
      </c>
      <c r="E18" s="15" t="s">
        <v>64</v>
      </c>
      <c r="F18" s="32" t="s">
        <v>65</v>
      </c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</row>
    <row r="20" spans="1:18" x14ac:dyDescent="0.25">
      <c r="A20" s="25" t="s">
        <v>12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</row>
  </sheetData>
  <mergeCells count="12">
    <mergeCell ref="Q6:Q7"/>
    <mergeCell ref="R6:R7"/>
    <mergeCell ref="A7:E7"/>
    <mergeCell ref="A20:R20"/>
    <mergeCell ref="A1:R1"/>
    <mergeCell ref="A2:R2"/>
    <mergeCell ref="A3:R3"/>
    <mergeCell ref="A4:R4"/>
    <mergeCell ref="A5:B5"/>
    <mergeCell ref="D5:R5"/>
    <mergeCell ref="F17:R17"/>
    <mergeCell ref="F18:R18"/>
  </mergeCells>
  <pageMargins left="0.31496062992125984" right="0.31496062992125984" top="0.35433070866141736" bottom="0.35433070866141736" header="0" footer="0"/>
  <pageSetup paperSize="9" scale="67" fitToHeight="3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zoomScaleNormal="100" workbookViewId="0">
      <selection activeCell="C23" sqref="C23"/>
    </sheetView>
  </sheetViews>
  <sheetFormatPr defaultRowHeight="15" x14ac:dyDescent="0.25"/>
  <cols>
    <col min="1" max="1" width="5.28515625" style="2" customWidth="1"/>
    <col min="2" max="2" width="26.28515625" style="2" customWidth="1"/>
    <col min="3" max="3" width="26.140625" style="2" customWidth="1"/>
    <col min="4" max="4" width="23.5703125" style="2" customWidth="1"/>
    <col min="5" max="5" width="27.140625" style="2" customWidth="1"/>
    <col min="6" max="10" width="8.7109375" style="2" customWidth="1"/>
    <col min="11" max="16384" width="9.140625" style="2"/>
  </cols>
  <sheetData>
    <row r="1" spans="1:10" ht="33.75" customHeight="1" x14ac:dyDescent="0.25">
      <c r="A1" s="26" t="s">
        <v>3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33.75" customHeight="1" x14ac:dyDescent="0.3">
      <c r="A2" s="27" t="s">
        <v>4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20.25" customHeight="1" x14ac:dyDescent="0.25">
      <c r="A3" s="28" t="s">
        <v>60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s="4" customFormat="1" ht="18.75" customHeight="1" x14ac:dyDescent="0.25">
      <c r="A4" s="30" t="s">
        <v>5</v>
      </c>
      <c r="B4" s="30"/>
      <c r="C4" s="3"/>
      <c r="D4" s="31" t="s">
        <v>6</v>
      </c>
      <c r="E4" s="31"/>
      <c r="F4" s="31"/>
      <c r="G4" s="31"/>
      <c r="H4" s="31"/>
      <c r="I4" s="31"/>
      <c r="J4" s="31"/>
    </row>
    <row r="5" spans="1:10" ht="31.5" customHeight="1" x14ac:dyDescent="0.25">
      <c r="A5" s="1" t="s">
        <v>0</v>
      </c>
      <c r="B5" s="1" t="str">
        <f>'Протокол для судей'!B6</f>
        <v>Образовательная организация</v>
      </c>
      <c r="C5" s="1" t="str">
        <f>'Протокол для судей'!C6</f>
        <v>Ф.И.О. автора, авторов или коллектива</v>
      </c>
      <c r="D5" s="1" t="str">
        <f>'Протокол для судей'!D6</f>
        <v>Руководитель</v>
      </c>
      <c r="E5" s="1" t="str">
        <f>'Протокол для судей'!E6</f>
        <v>Название видео</v>
      </c>
      <c r="F5" s="1" t="s">
        <v>8</v>
      </c>
      <c r="G5" s="1" t="s">
        <v>9</v>
      </c>
      <c r="H5" s="1" t="s">
        <v>10</v>
      </c>
      <c r="I5" s="1" t="s">
        <v>2</v>
      </c>
      <c r="J5" s="5" t="s">
        <v>7</v>
      </c>
    </row>
    <row r="6" spans="1:10" ht="37.5" customHeight="1" x14ac:dyDescent="0.25">
      <c r="A6" s="1">
        <v>1</v>
      </c>
      <c r="B6" s="1" t="str">
        <f>'Протокол для судей'!B10</f>
        <v>МАОУ «СОШ № 137 г.Челябинска»</v>
      </c>
      <c r="C6" s="1" t="str">
        <f>'Протокол для судей'!C10</f>
        <v xml:space="preserve"> «Эдельвейс»,  «Звезда»</v>
      </c>
      <c r="D6" s="1" t="str">
        <f>'Протокол для судей'!D10</f>
        <v>Юмагулова Лариса Фуатовна</v>
      </c>
      <c r="E6" s="1" t="str">
        <f>'Протокол для судей'!E10</f>
        <v>Наш спортивный год</v>
      </c>
      <c r="F6" s="1">
        <v>18.5</v>
      </c>
      <c r="G6" s="1">
        <v>19</v>
      </c>
      <c r="H6" s="1">
        <v>16</v>
      </c>
      <c r="I6" s="1">
        <f t="shared" ref="I6:I14" si="0">SUM(F6:H6)</f>
        <v>53.5</v>
      </c>
      <c r="J6" s="16">
        <v>1</v>
      </c>
    </row>
    <row r="7" spans="1:10" ht="37.5" customHeight="1" x14ac:dyDescent="0.25">
      <c r="A7" s="1">
        <v>2</v>
      </c>
      <c r="B7" s="1" t="str">
        <f>'Протокол для судей'!B13</f>
        <v>МАОУ «СОШ № 137 г.Челябинска»</v>
      </c>
      <c r="C7" s="1" t="str">
        <f>'Протокол для судей'!C13</f>
        <v>Лескова Светлана</v>
      </c>
      <c r="D7" s="1" t="str">
        <f>'Протокол для судей'!D13</f>
        <v>Осипова Александра Борисовна</v>
      </c>
      <c r="E7" s="1" t="str">
        <f>'Протокол для судей'!E13</f>
        <v>Наш Рай</v>
      </c>
      <c r="F7" s="1">
        <v>15</v>
      </c>
      <c r="G7" s="1">
        <v>18</v>
      </c>
      <c r="H7" s="1">
        <v>14</v>
      </c>
      <c r="I7" s="1">
        <f t="shared" si="0"/>
        <v>47</v>
      </c>
      <c r="J7" s="16">
        <v>2</v>
      </c>
    </row>
    <row r="8" spans="1:10" ht="37.5" customHeight="1" x14ac:dyDescent="0.25">
      <c r="A8" s="1">
        <v>3</v>
      </c>
      <c r="B8" s="1" t="str">
        <f>'Протокол для судей'!B11</f>
        <v>МАОУ «СОШ № 21 г.Челябинска»</v>
      </c>
      <c r="C8" s="1" t="str">
        <f>'Протокол для судей'!C11</f>
        <v>ТКО МАОУ «СОШ № 21 г.Челябинска»</v>
      </c>
      <c r="D8" s="1" t="str">
        <f>'Протокол для судей'!D11</f>
        <v>Гильманов Роман Вадимович</v>
      </c>
      <c r="E8" s="1" t="str">
        <f>'Протокол для судей'!E11</f>
        <v>Ты сможешь</v>
      </c>
      <c r="F8" s="1">
        <v>17</v>
      </c>
      <c r="G8" s="1">
        <v>13</v>
      </c>
      <c r="H8" s="1">
        <v>17</v>
      </c>
      <c r="I8" s="1">
        <f t="shared" si="0"/>
        <v>47</v>
      </c>
      <c r="J8" s="16">
        <v>2</v>
      </c>
    </row>
    <row r="9" spans="1:10" ht="37.5" customHeight="1" x14ac:dyDescent="0.25">
      <c r="A9" s="1">
        <v>4</v>
      </c>
      <c r="B9" s="1" t="str">
        <f>'Протокол для судей'!B8</f>
        <v>МБУ ДО «ЦВР «Истоки» г. Челябинска»</v>
      </c>
      <c r="C9" s="1" t="str">
        <f>'Протокол для судей'!C8</f>
        <v>Объединение юных туристов «Феникс»</v>
      </c>
      <c r="D9" s="1" t="str">
        <f>'Протокол для судей'!D8</f>
        <v>Голенков Сергей Григорьевич</v>
      </c>
      <c r="E9" s="1" t="str">
        <f>'Протокол для судей'!E8</f>
        <v>Сплав по рекам Южного Урала</v>
      </c>
      <c r="F9" s="1">
        <v>16</v>
      </c>
      <c r="G9" s="1">
        <v>14</v>
      </c>
      <c r="H9" s="1">
        <v>15</v>
      </c>
      <c r="I9" s="1">
        <f t="shared" si="0"/>
        <v>45</v>
      </c>
      <c r="J9" s="16">
        <v>3</v>
      </c>
    </row>
    <row r="10" spans="1:10" ht="37.5" customHeight="1" x14ac:dyDescent="0.25">
      <c r="A10" s="1">
        <v>5</v>
      </c>
      <c r="B10" s="1" t="str">
        <f>'Протокол для судей'!B12</f>
        <v>МАОУ «СОШ № 137 г.Челябинска»</v>
      </c>
      <c r="C10" s="1" t="str">
        <f>'Протокол для судей'!C12</f>
        <v>Космакова Виктория, Овчиникова Диана</v>
      </c>
      <c r="D10" s="1" t="str">
        <f>'Протокол для судей'!D12</f>
        <v>Осипова Александра Борисовна</v>
      </c>
      <c r="E10" s="1" t="str">
        <f>'Протокол для судей'!E12</f>
        <v>Если бы у каждого сплава был свой трейлер</v>
      </c>
      <c r="F10" s="1">
        <v>12.5</v>
      </c>
      <c r="G10" s="1">
        <v>18</v>
      </c>
      <c r="H10" s="1">
        <v>14.5</v>
      </c>
      <c r="I10" s="1">
        <f t="shared" si="0"/>
        <v>45</v>
      </c>
      <c r="J10" s="16">
        <v>3</v>
      </c>
    </row>
    <row r="11" spans="1:10" ht="37.5" customHeight="1" x14ac:dyDescent="0.25">
      <c r="A11" s="1">
        <v>6</v>
      </c>
      <c r="B11" s="1" t="str">
        <f>'Протокол для судей'!B16</f>
        <v>МАУДО ЦДЮТур «Космос»</v>
      </c>
      <c r="C11" s="1" t="str">
        <f>'Протокол для судей'!C16</f>
        <v>Волегов Кирилл</v>
      </c>
      <c r="D11" s="1" t="str">
        <f>'Протокол для судей'!D16</f>
        <v>Швед Валентина Анатольевна</v>
      </c>
      <c r="E11" s="1" t="str">
        <f>'Протокол для судей'!E16</f>
        <v xml:space="preserve">Мое ощущение похода </v>
      </c>
      <c r="F11" s="1">
        <v>15</v>
      </c>
      <c r="G11" s="1">
        <v>15</v>
      </c>
      <c r="H11" s="1">
        <v>15</v>
      </c>
      <c r="I11" s="1">
        <f t="shared" si="0"/>
        <v>45</v>
      </c>
      <c r="J11" s="16">
        <v>3</v>
      </c>
    </row>
    <row r="12" spans="1:10" ht="37.5" customHeight="1" x14ac:dyDescent="0.25">
      <c r="A12" s="1">
        <v>7</v>
      </c>
      <c r="B12" s="1" t="str">
        <f>'Протокол для судей'!B15</f>
        <v>МАУДО ЦДЮТур «Космос»</v>
      </c>
      <c r="C12" s="1" t="str">
        <f>'Протокол для судей'!C15</f>
        <v>Усова Антонина, Дубонос Александра</v>
      </c>
      <c r="D12" s="1" t="str">
        <f>'Протокол для судей'!D15</f>
        <v>Пашнина Светлана Алексеевна</v>
      </c>
      <c r="E12" s="1" t="str">
        <f>'Протокол для судей'!E15</f>
        <v>Поход 1 к.с. По Южному Уралу</v>
      </c>
      <c r="F12" s="1">
        <v>14</v>
      </c>
      <c r="G12" s="1">
        <v>13.5</v>
      </c>
      <c r="H12" s="1">
        <v>13.5</v>
      </c>
      <c r="I12" s="1">
        <f t="shared" si="0"/>
        <v>41</v>
      </c>
      <c r="J12" s="16">
        <v>4</v>
      </c>
    </row>
    <row r="13" spans="1:10" ht="37.5" customHeight="1" x14ac:dyDescent="0.25">
      <c r="A13" s="1">
        <v>8</v>
      </c>
      <c r="B13" s="1" t="str">
        <f>'Протокол для судей'!B9</f>
        <v>МАОУ «СОШ № 137 г.Челябинска»</v>
      </c>
      <c r="C13" s="1" t="str">
        <f>'Протокол для судей'!C9</f>
        <v>Рыбина Виктория Игоревна</v>
      </c>
      <c r="D13" s="1" t="str">
        <f>'Протокол для судей'!D9</f>
        <v>Юмагулова Лариса Фуатовна</v>
      </c>
      <c r="E13" s="1" t="str">
        <f>'Протокол для судей'!E9</f>
        <v>Наша активная жизнь</v>
      </c>
      <c r="F13" s="1">
        <v>12</v>
      </c>
      <c r="G13" s="1">
        <v>15</v>
      </c>
      <c r="H13" s="1">
        <v>12.5</v>
      </c>
      <c r="I13" s="1">
        <f t="shared" si="0"/>
        <v>39.5</v>
      </c>
      <c r="J13" s="16">
        <v>5</v>
      </c>
    </row>
    <row r="14" spans="1:10" ht="37.5" customHeight="1" x14ac:dyDescent="0.25">
      <c r="A14" s="12">
        <v>9</v>
      </c>
      <c r="B14" s="12" t="str">
        <f>'Протокол для судей'!B14</f>
        <v>МАУДО ЦДЮТур «Космос»</v>
      </c>
      <c r="C14" s="12" t="str">
        <f>'Протокол для судей'!C14</f>
        <v>Кафимов Эдуард</v>
      </c>
      <c r="D14" s="12" t="str">
        <f>'Протокол для судей'!D14</f>
        <v>Аверина Елена Александровна</v>
      </c>
      <c r="E14" s="12" t="str">
        <f>'Протокол для судей'!E14</f>
        <v>Река Ай в лицах</v>
      </c>
      <c r="F14" s="12">
        <v>8.1</v>
      </c>
      <c r="G14" s="12">
        <v>8</v>
      </c>
      <c r="H14" s="12">
        <v>11.5</v>
      </c>
      <c r="I14" s="12">
        <f t="shared" si="0"/>
        <v>27.6</v>
      </c>
      <c r="J14" s="17">
        <v>6</v>
      </c>
    </row>
    <row r="15" spans="1:10" ht="37.5" customHeight="1" x14ac:dyDescent="0.25">
      <c r="A15" s="14">
        <v>10</v>
      </c>
      <c r="B15" s="14" t="s">
        <v>66</v>
      </c>
      <c r="C15" s="15" t="s">
        <v>63</v>
      </c>
      <c r="D15" s="14" t="s">
        <v>61</v>
      </c>
      <c r="E15" s="15" t="s">
        <v>64</v>
      </c>
      <c r="F15" s="13">
        <v>8</v>
      </c>
      <c r="G15" s="13">
        <v>8</v>
      </c>
      <c r="H15" s="13">
        <v>10</v>
      </c>
      <c r="I15" s="13">
        <f>SUM(F15:H15)</f>
        <v>26</v>
      </c>
      <c r="J15" s="16">
        <v>7</v>
      </c>
    </row>
    <row r="16" spans="1:10" ht="37.5" customHeight="1" x14ac:dyDescent="0.25">
      <c r="A16" s="14">
        <v>11</v>
      </c>
      <c r="B16" s="14" t="s">
        <v>66</v>
      </c>
      <c r="C16" s="15" t="s">
        <v>61</v>
      </c>
      <c r="D16" s="14" t="s">
        <v>61</v>
      </c>
      <c r="E16" s="15" t="s">
        <v>62</v>
      </c>
      <c r="F16" s="14">
        <v>7</v>
      </c>
      <c r="G16" s="14">
        <v>8</v>
      </c>
      <c r="H16" s="14">
        <v>10</v>
      </c>
      <c r="I16" s="14">
        <f>SUM(F16:H16)</f>
        <v>25</v>
      </c>
      <c r="J16" s="16">
        <v>8</v>
      </c>
    </row>
  </sheetData>
  <sortState ref="B6:I14">
    <sortCondition descending="1" ref="I6:I14"/>
  </sortState>
  <mergeCells count="5">
    <mergeCell ref="A1:J1"/>
    <mergeCell ref="A2:J2"/>
    <mergeCell ref="A3:J3"/>
    <mergeCell ref="A4:B4"/>
    <mergeCell ref="D4:J4"/>
  </mergeCells>
  <pageMargins left="0.31496062992125984" right="0.31496062992125984" top="0.35433070866141736" bottom="0.35433070866141736" header="0" footer="0"/>
  <pageSetup paperSize="9" scale="9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для судей</vt:lpstr>
      <vt:lpstr>Сводный протокол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2021-01-27T05:52:22Z</dcterms:modified>
</cp:coreProperties>
</file>